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03_Beschaffungen &amp; Nachträge\2025 Alle Vorgänge\25-08475 Aufbau Apache Kafka-Platform\040_Vergabeunterlagen\041 Abstimmung\"/>
    </mc:Choice>
  </mc:AlternateContent>
  <xr:revisionPtr revIDLastSave="0" documentId="13_ncr:1_{F9F4C300-601C-40EE-9594-17E1973E6482}" xr6:coauthVersionLast="47" xr6:coauthVersionMax="47" xr10:uidLastSave="{00000000-0000-0000-0000-000000000000}"/>
  <bookViews>
    <workbookView xWindow="-34510" yWindow="-2490" windowWidth="34620" windowHeight="13900" xr2:uid="{00000000-000D-0000-FFFF-FFFF00000000}"/>
  </bookViews>
  <sheets>
    <sheet name="A1 - Preisblatt" sheetId="1" r:id="rId1"/>
    <sheet name="Produktbezeichnung" sheetId="2" r:id="rId2"/>
  </sheets>
  <definedNames>
    <definedName name="_xlnm.Print_Area" localSheetId="0">'A1 - Preisblatt'!$B$1:$G$64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3" i="1"/>
  <c r="G40" i="1"/>
  <c r="G41" i="1"/>
  <c r="G42" i="1"/>
  <c r="G35" i="1"/>
  <c r="G36" i="1"/>
  <c r="G37" i="1"/>
  <c r="G38" i="1"/>
  <c r="G31" i="1"/>
  <c r="G32" i="1"/>
  <c r="G33" i="1"/>
  <c r="G34" i="1"/>
  <c r="G24" i="1"/>
  <c r="G25" i="1"/>
  <c r="G26" i="1"/>
  <c r="G27" i="1"/>
  <c r="G28" i="1"/>
  <c r="G30" i="1"/>
  <c r="G19" i="1"/>
  <c r="G20" i="1"/>
  <c r="G21" i="1"/>
  <c r="G22" i="1"/>
  <c r="G18" i="1"/>
  <c r="G15" i="1"/>
  <c r="G14" i="1"/>
  <c r="G12" i="1"/>
  <c r="G13" i="1"/>
  <c r="G57" i="1" l="1"/>
  <c r="G58" i="1" s="1"/>
  <c r="G59" i="1" s="1"/>
  <c r="G60" i="1" l="1"/>
  <c r="G62" i="1" s="1"/>
</calcChain>
</file>

<file path=xl/sharedStrings.xml><?xml version="1.0" encoding="utf-8"?>
<sst xmlns="http://schemas.openxmlformats.org/spreadsheetml/2006/main" count="160" uniqueCount="94">
  <si>
    <t>Anlage A1</t>
  </si>
  <si>
    <t>Preisblatt</t>
  </si>
  <si>
    <t>Bietername:</t>
  </si>
  <si>
    <t>1. Ausfüllhinweise zu den Preisangaben</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</si>
  <si>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</si>
  <si>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2. Preisangaben</t>
  </si>
  <si>
    <t>Pos.</t>
  </si>
  <si>
    <t>Bezeichnung</t>
  </si>
  <si>
    <t>Einheit</t>
  </si>
  <si>
    <t>Menge / Stück für die maximale Vertragslaufzeit</t>
  </si>
  <si>
    <t>Einzelpreis exkl. USt. in € inkl. sämtlicher Nebenkosten</t>
  </si>
  <si>
    <r>
      <t xml:space="preserve">Gesamtpreis für
exkl. USt. in €
</t>
    </r>
    <r>
      <rPr>
        <b/>
        <sz val="8"/>
        <rFont val="Arial"/>
        <family val="2"/>
      </rPr>
      <t>(Menge x Einzelpreis)</t>
    </r>
  </si>
  <si>
    <t>1.</t>
  </si>
  <si>
    <t>2.</t>
  </si>
  <si>
    <t>monatliche Pauschale</t>
  </si>
  <si>
    <t>3. Zahlungsbedingungen</t>
  </si>
  <si>
    <r>
      <rPr>
        <sz val="10"/>
        <color rgb="FF000000"/>
        <rFont val="Arial"/>
        <family val="2"/>
      </rPr>
      <t>Rechnungen sind 30 Tage nach Erhalt einer prüfbaren Rechnung zur Zahlung fällig. Wir gewähren einen Nachlass auf den Rechnungsbetrag (Skonto) in Höhe von</t>
    </r>
    <r>
      <rPr>
        <b/>
        <sz val="10"/>
        <color rgb="FF000000"/>
        <rFont val="Arial"/>
        <family val="2"/>
      </rPr>
      <t xml:space="preserve"> A.)</t>
    </r>
    <r>
      <rPr>
        <sz val="10"/>
        <color rgb="FF000000"/>
        <rFont val="Arial"/>
        <family val="2"/>
      </rPr>
      <t xml:space="preserve"> %, wenn Sie spätestens nach </t>
    </r>
    <r>
      <rPr>
        <b/>
        <sz val="10"/>
        <color rgb="FF000000"/>
        <rFont val="Arial"/>
        <family val="2"/>
      </rPr>
      <t>B.)</t>
    </r>
    <r>
      <rPr>
        <sz val="10"/>
        <color rgb="FF000000"/>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</si>
  <si>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</si>
  <si>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</si>
  <si>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</si>
  <si>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</si>
  <si>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zzgl. gesetzl. USt.* in €</t>
  </si>
  <si>
    <t xml:space="preserve">Gesamtangebotspreis inkl. USt. in € </t>
  </si>
  <si>
    <t>abzgl. Skonto (vgl. Ziffer 3.), sofern angeboten und wertbar</t>
  </si>
  <si>
    <r>
      <rPr>
        <b/>
        <u/>
        <sz val="12"/>
        <rFont val="Arial"/>
        <family val="2"/>
      </rPr>
      <t>Angebotsvergleichspreis</t>
    </r>
    <r>
      <rPr>
        <b/>
        <sz val="12"/>
        <rFont val="Arial"/>
        <family val="2"/>
      </rPr>
      <t xml:space="preserve"> inkl. USt. in € nach Skontoabzug</t>
    </r>
  </si>
  <si>
    <t>*HINWEIS: Für die Ermittlung des Angebotsvergleichspreises wird von einem USt.-Satz von 19% ausgegangen. Während der Vertragslaufzeit wird die USt. mit dem jeweils zum Zeitpunkt der Leistungserbringung gesetzlich gültigen Satz berechnet.</t>
  </si>
  <si>
    <t>Gesamtangebotspreis exkl. USt. in €</t>
  </si>
  <si>
    <t>PT</t>
  </si>
  <si>
    <t>3.</t>
  </si>
  <si>
    <t>4.</t>
  </si>
  <si>
    <r>
      <rPr>
        <b/>
        <sz val="10"/>
        <color theme="1"/>
        <rFont val="Arial"/>
        <family val="2"/>
      </rPr>
      <t>Projektleiter / REMOTE</t>
    </r>
    <r>
      <rPr>
        <sz val="10"/>
        <color theme="1"/>
        <rFont val="Arial"/>
        <family val="2"/>
      </rPr>
      <t xml:space="preserve">
Projektleitung der Kafka-Aufbauprojektes im iterativen Charakter inklusive Inbetriebnahme, Lieferung, Installation sowie Anpassung 
der Enterprise-Erweiterungen und der Kafka-Konnektoren</t>
    </r>
  </si>
  <si>
    <r>
      <rPr>
        <b/>
        <sz val="10"/>
        <color theme="1"/>
        <rFont val="Arial"/>
        <family val="2"/>
      </rPr>
      <t>Projektleiter / vor ORT</t>
    </r>
    <r>
      <rPr>
        <sz val="10"/>
        <color theme="1"/>
        <rFont val="Arial"/>
        <family val="2"/>
      </rPr>
      <t xml:space="preserve">
Projektleitung der Kafka-Aufbauprojektes im iterativen Charakter inklusive Inbetriebnahme, Lieferung, Installation sowie Anpassung 
der Enterprise-Erweiterungen und der Kafka-Konnektoren</t>
    </r>
  </si>
  <si>
    <t xml:space="preserve">           Software</t>
  </si>
  <si>
    <t>5.</t>
  </si>
  <si>
    <t>6.</t>
  </si>
  <si>
    <t>7.</t>
  </si>
  <si>
    <t>8.</t>
  </si>
  <si>
    <t>9.</t>
  </si>
  <si>
    <t>10.</t>
  </si>
  <si>
    <t>11.</t>
  </si>
  <si>
    <t>Node</t>
  </si>
  <si>
    <r>
      <t xml:space="preserve">Kafka-Plattformknoten | Kritikalität </t>
    </r>
    <r>
      <rPr>
        <b/>
        <sz val="10"/>
        <color theme="1"/>
        <rFont val="Arial"/>
        <family val="2"/>
      </rPr>
      <t>hoch</t>
    </r>
    <r>
      <rPr>
        <sz val="10"/>
        <color theme="1"/>
        <rFont val="Arial"/>
        <family val="2"/>
      </rPr>
      <t xml:space="preserve"> | Produktivumgebung</t>
    </r>
  </si>
  <si>
    <r>
      <t xml:space="preserve">Kafka-Plattformknoten  | Kritikalität </t>
    </r>
    <r>
      <rPr>
        <b/>
        <sz val="10"/>
        <color theme="1"/>
        <rFont val="Arial"/>
        <family val="2"/>
      </rPr>
      <t>mittel</t>
    </r>
    <r>
      <rPr>
        <sz val="10"/>
        <color theme="1"/>
        <rFont val="Arial"/>
        <family val="2"/>
      </rPr>
      <t xml:space="preserve"> | Produktivumgebung</t>
    </r>
  </si>
  <si>
    <r>
      <t xml:space="preserve">Kafka-Plattformknoten  | Kritikalität </t>
    </r>
    <r>
      <rPr>
        <b/>
        <sz val="10"/>
        <color theme="1"/>
        <rFont val="Arial"/>
        <family val="2"/>
      </rPr>
      <t>niedrig</t>
    </r>
    <r>
      <rPr>
        <sz val="10"/>
        <color theme="1"/>
        <rFont val="Arial"/>
        <family val="2"/>
      </rPr>
      <t xml:space="preserve"> | Produktivumgebung</t>
    </r>
  </si>
  <si>
    <r>
      <t xml:space="preserve">Kafka-Plattformknoten  | Kritikalität </t>
    </r>
    <r>
      <rPr>
        <b/>
        <sz val="10"/>
        <color theme="1"/>
        <rFont val="Arial"/>
        <family val="2"/>
      </rPr>
      <t xml:space="preserve">mittel </t>
    </r>
    <r>
      <rPr>
        <sz val="10"/>
        <color theme="1"/>
        <rFont val="Arial"/>
        <family val="2"/>
      </rPr>
      <t>| Testumgebung</t>
    </r>
  </si>
  <si>
    <r>
      <t xml:space="preserve">Kafka-Plattformknoten  | Kritikalität </t>
    </r>
    <r>
      <rPr>
        <b/>
        <sz val="10"/>
        <color theme="1"/>
        <rFont val="Arial"/>
        <family val="2"/>
      </rPr>
      <t>niedrig</t>
    </r>
    <r>
      <rPr>
        <sz val="10"/>
        <color theme="1"/>
        <rFont val="Arial"/>
        <family val="2"/>
      </rPr>
      <t xml:space="preserve"> | Testumgebung</t>
    </r>
  </si>
  <si>
    <t>12.</t>
  </si>
  <si>
    <t>13.</t>
  </si>
  <si>
    <t>14.</t>
  </si>
  <si>
    <r>
      <t xml:space="preserve">Streaming-Option für Kafka-Plattformknoten | Kritikalität </t>
    </r>
    <r>
      <rPr>
        <b/>
        <sz val="10"/>
        <color theme="1"/>
        <rFont val="Arial"/>
        <family val="2"/>
      </rPr>
      <t>hoch</t>
    </r>
    <r>
      <rPr>
        <sz val="10"/>
        <color theme="1"/>
        <rFont val="Arial"/>
        <family val="2"/>
      </rPr>
      <t xml:space="preserve"> | Produktivumgebung</t>
    </r>
  </si>
  <si>
    <r>
      <t xml:space="preserve">Streaming-Option für Kafka-Plattformknoten  | Kritikalität </t>
    </r>
    <r>
      <rPr>
        <b/>
        <sz val="10"/>
        <color theme="1"/>
        <rFont val="Arial"/>
        <family val="2"/>
      </rPr>
      <t>mittel</t>
    </r>
    <r>
      <rPr>
        <sz val="10"/>
        <color theme="1"/>
        <rFont val="Arial"/>
        <family val="2"/>
      </rPr>
      <t xml:space="preserve"> | Produktivumgebung</t>
    </r>
  </si>
  <si>
    <r>
      <t xml:space="preserve">Streaming-Option für Kafka-Plattformknoten  | Kritikalität </t>
    </r>
    <r>
      <rPr>
        <b/>
        <sz val="10"/>
        <color theme="1"/>
        <rFont val="Arial"/>
        <family val="2"/>
      </rPr>
      <t>niedrig</t>
    </r>
    <r>
      <rPr>
        <sz val="10"/>
        <color theme="1"/>
        <rFont val="Arial"/>
        <family val="2"/>
      </rPr>
      <t xml:space="preserve"> | Produktivumgebung</t>
    </r>
  </si>
  <si>
    <t>15.</t>
  </si>
  <si>
    <t>16.</t>
  </si>
  <si>
    <r>
      <t xml:space="preserve">Streaming-Option für Kafka-Plattformknoten  | Kritikalität </t>
    </r>
    <r>
      <rPr>
        <b/>
        <sz val="10"/>
        <color theme="1"/>
        <rFont val="Arial"/>
        <family val="2"/>
      </rPr>
      <t>mittel</t>
    </r>
    <r>
      <rPr>
        <sz val="10"/>
        <color theme="1"/>
        <rFont val="Arial"/>
        <family val="2"/>
      </rPr>
      <t xml:space="preserve"> | Testumgebung</t>
    </r>
  </si>
  <si>
    <r>
      <t xml:space="preserve">Streaming-Option für Kafka-Plattformknoten  | Kritikalität </t>
    </r>
    <r>
      <rPr>
        <b/>
        <sz val="10"/>
        <color theme="1"/>
        <rFont val="Arial"/>
        <family val="2"/>
      </rPr>
      <t>niedrig</t>
    </r>
    <r>
      <rPr>
        <sz val="10"/>
        <color theme="1"/>
        <rFont val="Arial"/>
        <family val="2"/>
      </rPr>
      <t xml:space="preserve"> | Testumgebung</t>
    </r>
  </si>
  <si>
    <t>Add-on</t>
  </si>
  <si>
    <t>17.</t>
  </si>
  <si>
    <t>18.</t>
  </si>
  <si>
    <t>19.</t>
  </si>
  <si>
    <t>20.</t>
  </si>
  <si>
    <t>21.</t>
  </si>
  <si>
    <t>22.</t>
  </si>
  <si>
    <t>23.</t>
  </si>
  <si>
    <t>24.</t>
  </si>
  <si>
    <r>
      <t xml:space="preserve">Kommerzielles Konnektorenpaket (5 Konnektorentypen)
| Kritikalität </t>
    </r>
    <r>
      <rPr>
        <b/>
        <sz val="10"/>
        <color theme="1"/>
        <rFont val="Arial"/>
        <family val="2"/>
      </rPr>
      <t>hoch</t>
    </r>
    <r>
      <rPr>
        <sz val="10"/>
        <color theme="1"/>
        <rFont val="Arial"/>
        <family val="2"/>
      </rPr>
      <t xml:space="preserve"> | Produktivumgebung</t>
    </r>
  </si>
  <si>
    <t>Stück</t>
  </si>
  <si>
    <r>
      <t xml:space="preserve">Kommerzielles Konnektorenpaket (5 Konnektorentypen)
| Kritikalität </t>
    </r>
    <r>
      <rPr>
        <b/>
        <sz val="10"/>
        <color theme="1"/>
        <rFont val="Arial"/>
        <family val="2"/>
      </rPr>
      <t>mittel</t>
    </r>
    <r>
      <rPr>
        <sz val="10"/>
        <color theme="1"/>
        <rFont val="Arial"/>
        <family val="2"/>
      </rPr>
      <t xml:space="preserve"> | Produktivumgebung</t>
    </r>
  </si>
  <si>
    <r>
      <t xml:space="preserve">Kommerzielles Konnektorenpaket (5 Konnektorentypen)
| Kritikalität </t>
    </r>
    <r>
      <rPr>
        <b/>
        <sz val="10"/>
        <color theme="1"/>
        <rFont val="Arial"/>
        <family val="2"/>
      </rPr>
      <t>niedrig</t>
    </r>
    <r>
      <rPr>
        <sz val="10"/>
        <color theme="1"/>
        <rFont val="Arial"/>
        <family val="2"/>
      </rPr>
      <t xml:space="preserve"> | Produktivumgebung</t>
    </r>
  </si>
  <si>
    <t>25.</t>
  </si>
  <si>
    <t>26.</t>
  </si>
  <si>
    <t>27.</t>
  </si>
  <si>
    <r>
      <t xml:space="preserve">Kommerzielles Konnektorenpaket (5 Konnektorentypen)
| Kritikalität </t>
    </r>
    <r>
      <rPr>
        <b/>
        <sz val="10"/>
        <color theme="1"/>
        <rFont val="Arial"/>
        <family val="2"/>
      </rPr>
      <t>mittel</t>
    </r>
    <r>
      <rPr>
        <sz val="10"/>
        <color theme="1"/>
        <rFont val="Arial"/>
        <family val="2"/>
      </rPr>
      <t xml:space="preserve"> | Testumgebung</t>
    </r>
  </si>
  <si>
    <r>
      <t xml:space="preserve">Kommerzielles Konnektorenpaket (5 Konnektorentypen)
| Kritikalität </t>
    </r>
    <r>
      <rPr>
        <b/>
        <sz val="10"/>
        <color theme="1"/>
        <rFont val="Arial"/>
        <family val="2"/>
      </rPr>
      <t>niedrig</t>
    </r>
    <r>
      <rPr>
        <sz val="10"/>
        <color theme="1"/>
        <rFont val="Arial"/>
        <family val="2"/>
      </rPr>
      <t xml:space="preserve"> | Testumgebung</t>
    </r>
  </si>
  <si>
    <r>
      <t xml:space="preserve">Premium-Konnektor | Kritikalität </t>
    </r>
    <r>
      <rPr>
        <b/>
        <sz val="10"/>
        <color theme="1"/>
        <rFont val="Arial"/>
        <family val="2"/>
      </rPr>
      <t>mittel</t>
    </r>
    <r>
      <rPr>
        <sz val="10"/>
        <color theme="1"/>
        <rFont val="Arial"/>
        <family val="2"/>
      </rPr>
      <t xml:space="preserve"> | Produktivumgebung</t>
    </r>
  </si>
  <si>
    <r>
      <t xml:space="preserve">Premium-Konnektor | Kritikalität </t>
    </r>
    <r>
      <rPr>
        <b/>
        <sz val="10"/>
        <color theme="1"/>
        <rFont val="Arial"/>
        <family val="2"/>
      </rPr>
      <t>niedrig</t>
    </r>
    <r>
      <rPr>
        <sz val="10"/>
        <color theme="1"/>
        <rFont val="Arial"/>
        <family val="2"/>
      </rPr>
      <t xml:space="preserve"> | Produktivumgebung</t>
    </r>
  </si>
  <si>
    <r>
      <t xml:space="preserve">Premium-Konnektor | Kritikalität </t>
    </r>
    <r>
      <rPr>
        <b/>
        <sz val="10"/>
        <color theme="1"/>
        <rFont val="Arial"/>
        <family val="2"/>
      </rPr>
      <t>mittel</t>
    </r>
    <r>
      <rPr>
        <sz val="10"/>
        <color theme="1"/>
        <rFont val="Arial"/>
        <family val="2"/>
      </rPr>
      <t xml:space="preserve"> | Testumgebung</t>
    </r>
  </si>
  <si>
    <r>
      <t xml:space="preserve">Premium-Konnektor | Kritikalität </t>
    </r>
    <r>
      <rPr>
        <b/>
        <sz val="10"/>
        <color theme="1"/>
        <rFont val="Arial"/>
        <family val="2"/>
      </rPr>
      <t>niedrig</t>
    </r>
    <r>
      <rPr>
        <sz val="10"/>
        <color theme="1"/>
        <rFont val="Arial"/>
        <family val="2"/>
      </rPr>
      <t xml:space="preserve"> | Testumgebung</t>
    </r>
  </si>
  <si>
    <t>28.</t>
  </si>
  <si>
    <t>24x7 Bereitschaft inkl. 3 PT/Monat (Kafka Engineer)
betriebliche Unterstützung</t>
  </si>
  <si>
    <r>
      <rPr>
        <b/>
        <sz val="10"/>
        <color theme="1"/>
        <rFont val="Arial"/>
        <family val="2"/>
      </rPr>
      <t>Kafka Senior Engineer  / REMOTE</t>
    </r>
    <r>
      <rPr>
        <sz val="10"/>
        <color theme="1"/>
        <rFont val="Arial"/>
        <family val="2"/>
      </rPr>
      <t xml:space="preserve">
Aufbau und Betrieb der Kafka-Plattform im iterativen Charakter inklusive Inbetriebnahme, Lieferung, Installation und Anpassung der Enterprise-Erweiterungen sowie der Kafka-Konnektoren</t>
    </r>
  </si>
  <si>
    <r>
      <rPr>
        <b/>
        <sz val="10"/>
        <color theme="1"/>
        <rFont val="Arial"/>
        <family val="2"/>
      </rPr>
      <t>Kafka Senior Engineer  / vor ORT</t>
    </r>
    <r>
      <rPr>
        <sz val="10"/>
        <color theme="1"/>
        <rFont val="Arial"/>
        <family val="2"/>
      </rPr>
      <t xml:space="preserve">
Aufbau und Betrieb der Kafka-Plattform im iterativen Charakter inklusive Inbetriebnahme, Lieferung, Installation und Anpassung der Enterprise-Erweiterungen sowie der Kafka-Konnektoren</t>
    </r>
  </si>
  <si>
    <r>
      <t>Bereitschaft (Mo-Fr 8-17 Uhr) inkl 13 P</t>
    </r>
    <r>
      <rPr>
        <sz val="10"/>
        <rFont val="Arial"/>
        <family val="2"/>
      </rPr>
      <t>T/Monat (Kafka Engineer)</t>
    </r>
    <r>
      <rPr>
        <sz val="10"/>
        <color rgb="FFFF0000"/>
        <rFont val="Arial"/>
        <family val="2"/>
      </rPr>
      <t xml:space="preserve">
</t>
    </r>
    <r>
      <rPr>
        <sz val="10"/>
        <color theme="1"/>
        <rFont val="Arial"/>
        <family val="2"/>
      </rPr>
      <t>betriebliche Unterstützung</t>
    </r>
  </si>
  <si>
    <r>
      <t>Bereitschaft (Mo-Fr 8-17 Uhr) inkl 8 P</t>
    </r>
    <r>
      <rPr>
        <sz val="10"/>
        <rFont val="Arial"/>
        <family val="2"/>
      </rPr>
      <t>T/Monat (Kafka Engineer)</t>
    </r>
    <r>
      <rPr>
        <sz val="10"/>
        <color rgb="FFFF0000"/>
        <rFont val="Arial"/>
        <family val="2"/>
      </rPr>
      <t xml:space="preserve">
</t>
    </r>
    <r>
      <rPr>
        <sz val="10"/>
        <color theme="1"/>
        <rFont val="Arial"/>
        <family val="2"/>
      </rPr>
      <t>betriebliche Unterstützung</t>
    </r>
  </si>
  <si>
    <r>
      <t>Bereitschaft (Mo-Fr 8-17 Uhr) inkl 3 P</t>
    </r>
    <r>
      <rPr>
        <sz val="10"/>
        <rFont val="Arial"/>
        <family val="2"/>
      </rPr>
      <t>T/Monat (Kafka Engineer)</t>
    </r>
    <r>
      <rPr>
        <sz val="10"/>
        <color rgb="FFFF0000"/>
        <rFont val="Arial"/>
        <family val="2"/>
      </rPr>
      <t xml:space="preserve">
</t>
    </r>
    <r>
      <rPr>
        <sz val="10"/>
        <color theme="1"/>
        <rFont val="Arial"/>
        <family val="2"/>
      </rPr>
      <t>betriebliche Unterstützung</t>
    </r>
  </si>
  <si>
    <t>zusätztliche betriebliche Unterstützungsleistungen durch einen Kafka Engineer</t>
  </si>
  <si>
    <t xml:space="preserve">         Betrieb (optional) - gemäß Abschnitt 3 der LB</t>
  </si>
  <si>
    <t xml:space="preserve">          Kafka-Plattformknoten (Nodes) mit Enterprise-Funktionen - gemäß Abschnitt 2.2 der LB</t>
  </si>
  <si>
    <t xml:space="preserve">          Streaming-Option für Kafka-Plattformknoten - gemäß Abschnitt 2.2.1.8 der LB</t>
  </si>
  <si>
    <t xml:space="preserve">          Kafka-Konnektoren - gemäß Abschnitt 2.3 der LB</t>
  </si>
  <si>
    <t xml:space="preserve">           Beratung - Unterstützung - Betrieb während des Aufbaus - gemäß Abschnitten 2 und 4 der LB</t>
  </si>
  <si>
    <t>Hersteller</t>
  </si>
  <si>
    <t>Produktbezeichnung</t>
  </si>
  <si>
    <r>
      <rPr>
        <b/>
        <u/>
        <sz val="10"/>
        <color rgb="FF0070C0"/>
        <rFont val="Arial"/>
        <family val="2"/>
      </rPr>
      <t>Hinweis zu den angegebenen Mengen:</t>
    </r>
    <r>
      <rPr>
        <sz val="10"/>
        <color rgb="FF0070C0"/>
        <rFont val="Arial"/>
        <family val="2"/>
      </rPr>
      <t xml:space="preserve">
Bei sämtlichen Angaben zum geschätzten durchschnittlichen Auftragsvolumen und seiner voraussichtlichen Verteilung auf die einzelnen Leistungen handelt es sich um Schätzungen der TK. Eine verbindliche Prognose für die in Zukunft durchzuführenden Maßnahmen kann hieraus nicht abgeleitet werden. Alle nachfolgend aufgeführten Mengenangaben beziehen sich auf die im Vertrag genannte maximale Vertragslaufzeit. Sie dienen als Kalkulationsgrundlage und können sich während der Vertragslaufzeit nach oben oder unten verändern. Folglich besteht kein Anspruch der AN auf Beauftragung bestimmter Leistungen oder eines bestimmten Umfangs einer Leistung. 
</t>
    </r>
    <r>
      <rPr>
        <b/>
        <u/>
        <sz val="10"/>
        <color rgb="FF0070C0"/>
        <rFont val="Arial"/>
        <family val="2"/>
      </rPr>
      <t xml:space="preserve">Hinweis zu den Produktbezeichnungen:
</t>
    </r>
    <r>
      <rPr>
        <sz val="10"/>
        <color rgb="FF0070C0"/>
        <rFont val="Arial"/>
        <family val="2"/>
      </rPr>
      <t xml:space="preserve">Zu den Positionen Nr. 5 bis 23 aus der Tabelle unter Ziffer 2 sind der </t>
    </r>
    <r>
      <rPr>
        <b/>
        <sz val="10"/>
        <color rgb="FF0070C0"/>
        <rFont val="Arial"/>
        <family val="2"/>
      </rPr>
      <t xml:space="preserve">Hersteller und die Produktbezeichnung </t>
    </r>
    <r>
      <rPr>
        <sz val="10"/>
        <color rgb="FF0070C0"/>
        <rFont val="Arial"/>
        <family val="2"/>
      </rPr>
      <t xml:space="preserve">in dem </t>
    </r>
    <r>
      <rPr>
        <b/>
        <u/>
        <sz val="10"/>
        <color rgb="FF0070C0"/>
        <rFont val="Arial"/>
        <family val="2"/>
      </rPr>
      <t>Tabellenblatt "Produktbezeichnung"</t>
    </r>
    <r>
      <rPr>
        <sz val="10"/>
        <color rgb="FF0070C0"/>
        <rFont val="Arial"/>
        <family val="2"/>
      </rPr>
      <t xml:space="preserve"> anzugeben.</t>
    </r>
    <r>
      <rPr>
        <b/>
        <u/>
        <sz val="10"/>
        <color rgb="FF0070C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</si>
</sst>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6"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sz val="10"/>
      <color rgb="FF0070C0"/>
      <name val="Arial"/>
      <family val="2"/>
    </font>
    <font>
      <b/>
      <sz val="8"/>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10"/>
      <name val="Arial"/>
      <family val="2"/>
    </font>
    <font>
      <sz val="8"/>
      <name val="Arial"/>
      <family val="2"/>
    </font>
    <font>
      <sz val="10"/>
      <color rgb="FFFF0000"/>
      <name val="Arial"/>
      <family val="2"/>
    </font>
    <font>
      <b/>
      <u/>
      <sz val="10"/>
      <color rgb="FF0070C0"/>
      <name val="Arial"/>
      <family val="2"/>
    </font>
    <font>
      <b/>
      <sz val="10"/>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93">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165" fontId="2" fillId="0" borderId="8" xfId="0" applyNumberFormat="1" applyFont="1" applyBorder="1" applyAlignment="1">
      <alignment horizontal="righ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5" fontId="0" fillId="0" borderId="8" xfId="0" applyNumberFormat="1" applyBorder="1" applyAlignment="1">
      <alignment vertical="center"/>
    </xf>
    <xf numFmtId="165" fontId="2" fillId="0" borderId="9" xfId="0" applyNumberFormat="1" applyFont="1" applyBorder="1" applyAlignment="1">
      <alignment vertic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5" fontId="2" fillId="0" borderId="17" xfId="0" applyNumberFormat="1" applyFont="1" applyBorder="1" applyAlignment="1">
      <alignment horizontal="right" vertical="center"/>
    </xf>
    <xf numFmtId="165" fontId="9" fillId="6" borderId="10" xfId="0" applyNumberFormat="1" applyFont="1" applyFill="1" applyBorder="1" applyAlignment="1">
      <alignment vertical="center"/>
    </xf>
    <xf numFmtId="165" fontId="2" fillId="0" borderId="19" xfId="0" applyNumberFormat="1" applyFont="1" applyBorder="1" applyAlignment="1">
      <alignment horizontal="right" vertical="center"/>
    </xf>
    <xf numFmtId="164" fontId="6" fillId="3" borderId="7" xfId="1" applyNumberFormat="1" applyFont="1" applyFill="1" applyBorder="1" applyAlignment="1" applyProtection="1">
      <alignment horizontal="center" vertical="center"/>
      <protection locked="0"/>
    </xf>
    <xf numFmtId="0" fontId="6" fillId="3" borderId="9" xfId="1"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8" fillId="2" borderId="6" xfId="0" applyFont="1" applyFill="1" applyBorder="1" applyAlignment="1">
      <alignment vertical="center" wrapText="1"/>
    </xf>
    <xf numFmtId="0" fontId="9" fillId="0" borderId="0" xfId="0" applyFont="1" applyAlignment="1">
      <alignment horizontal="right" vertical="center"/>
    </xf>
    <xf numFmtId="165" fontId="0" fillId="3" borderId="21" xfId="0" applyNumberFormat="1" applyFill="1" applyBorder="1" applyAlignment="1" applyProtection="1">
      <alignment horizontal="center" vertical="center"/>
      <protection locked="0"/>
    </xf>
    <xf numFmtId="165" fontId="0" fillId="0" borderId="9" xfId="0" applyNumberFormat="1" applyBorder="1" applyAlignment="1">
      <alignment vertical="center"/>
    </xf>
    <xf numFmtId="9" fontId="8" fillId="5" borderId="4" xfId="0" applyNumberFormat="1" applyFont="1" applyFill="1" applyBorder="1" applyAlignment="1" applyProtection="1">
      <alignment horizontal="center" vertical="center"/>
      <protection locked="0"/>
    </xf>
    <xf numFmtId="0" fontId="7" fillId="0" borderId="0" xfId="0" applyFont="1" applyAlignment="1">
      <alignment vertical="top" wrapText="1"/>
    </xf>
    <xf numFmtId="0" fontId="15" fillId="0" borderId="0" xfId="0" applyFont="1"/>
    <xf numFmtId="2" fontId="0" fillId="0" borderId="23" xfId="0" applyNumberFormat="1" applyBorder="1" applyAlignment="1">
      <alignment vertical="center"/>
    </xf>
    <xf numFmtId="0" fontId="0" fillId="0" borderId="24" xfId="0" applyBorder="1" applyAlignment="1">
      <alignment vertical="center" wrapText="1"/>
    </xf>
    <xf numFmtId="0" fontId="0" fillId="0" borderId="24" xfId="0" applyBorder="1" applyAlignment="1">
      <alignment horizontal="center" vertical="center"/>
    </xf>
    <xf numFmtId="165" fontId="0" fillId="3" borderId="24" xfId="0" applyNumberFormat="1" applyFill="1" applyBorder="1" applyAlignment="1" applyProtection="1">
      <alignment horizontal="center" vertical="center"/>
      <protection locked="0"/>
    </xf>
    <xf numFmtId="0" fontId="7" fillId="0" borderId="24" xfId="0" applyFont="1" applyBorder="1" applyAlignment="1">
      <alignment horizontal="center" vertical="center" wrapText="1"/>
    </xf>
    <xf numFmtId="0" fontId="0" fillId="7" borderId="24" xfId="3" applyFont="1" applyFill="1" applyBorder="1" applyAlignment="1">
      <alignment vertical="center" wrapText="1"/>
    </xf>
    <xf numFmtId="0" fontId="0" fillId="9" borderId="24" xfId="3" applyFont="1" applyFill="1" applyBorder="1" applyAlignment="1">
      <alignment vertical="center" wrapText="1"/>
    </xf>
    <xf numFmtId="0" fontId="0" fillId="0" borderId="21" xfId="3" applyFont="1" applyBorder="1" applyAlignment="1">
      <alignment vertical="center" wrapText="1"/>
    </xf>
    <xf numFmtId="0" fontId="0" fillId="0" borderId="4" xfId="3" applyFont="1" applyBorder="1" applyAlignment="1">
      <alignmen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0" fillId="0" borderId="21" xfId="0" applyBorder="1" applyAlignment="1">
      <alignment horizontal="center" vertical="center"/>
    </xf>
    <xf numFmtId="2" fontId="0" fillId="0" borderId="28" xfId="0" applyNumberFormat="1" applyBorder="1" applyAlignment="1">
      <alignment vertical="center"/>
    </xf>
    <xf numFmtId="0" fontId="0" fillId="7" borderId="4" xfId="3" applyFont="1" applyFill="1" applyBorder="1" applyAlignment="1">
      <alignment vertical="center" wrapText="1"/>
    </xf>
    <xf numFmtId="0" fontId="2"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0" fontId="0" fillId="9" borderId="4" xfId="3" applyFont="1" applyFill="1" applyBorder="1" applyAlignment="1">
      <alignment vertical="center" wrapText="1"/>
    </xf>
    <xf numFmtId="0" fontId="9" fillId="3" borderId="4" xfId="0" applyFont="1" applyFill="1" applyBorder="1" applyAlignment="1" applyProtection="1">
      <alignment horizontal="center" vertical="center" wrapText="1"/>
      <protection locked="0"/>
    </xf>
    <xf numFmtId="0" fontId="8" fillId="2" borderId="7" xfId="0" applyFont="1" applyFill="1" applyBorder="1" applyAlignment="1">
      <alignment horizontal="center" vertical="center" wrapText="1"/>
    </xf>
    <xf numFmtId="2" fontId="0" fillId="0" borderId="29" xfId="0" applyNumberFormat="1" applyBorder="1" applyAlignment="1">
      <alignment vertical="center"/>
    </xf>
    <xf numFmtId="0" fontId="9" fillId="3" borderId="8" xfId="0" applyFont="1" applyFill="1" applyBorder="1" applyAlignment="1" applyProtection="1">
      <alignment horizontal="center" vertical="center" wrapText="1"/>
      <protection locked="0"/>
    </xf>
    <xf numFmtId="0" fontId="0" fillId="7" borderId="21" xfId="3" applyFont="1" applyFill="1" applyBorder="1" applyAlignment="1">
      <alignment vertical="center" wrapText="1"/>
    </xf>
    <xf numFmtId="0" fontId="9" fillId="3" borderId="21"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8" fillId="0" borderId="0" xfId="0" applyFont="1" applyAlignment="1">
      <alignment horizontal="left" vertical="top" wrapText="1"/>
    </xf>
    <xf numFmtId="0" fontId="21" fillId="0" borderId="0" xfId="0" applyFont="1" applyAlignment="1">
      <alignment horizontal="left" vertical="center" wrapText="1"/>
    </xf>
    <xf numFmtId="0" fontId="7" fillId="0" borderId="0" xfId="0" applyFont="1" applyAlignment="1">
      <alignment horizontal="left"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13" fillId="0" borderId="0" xfId="0" applyFont="1" applyAlignment="1">
      <alignment horizontal="left" vertical="top" wrapText="1"/>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2" xfId="0" applyFont="1" applyBorder="1" applyAlignment="1">
      <alignment horizontal="left"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18" xfId="0" applyFont="1" applyBorder="1" applyAlignment="1">
      <alignment horizontal="center" vertical="top"/>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8" fillId="5" borderId="20" xfId="0" applyFont="1" applyFill="1" applyBorder="1" applyAlignment="1">
      <alignment horizontal="left" vertical="center"/>
    </xf>
    <xf numFmtId="0" fontId="8" fillId="5" borderId="2" xfId="0" applyFont="1" applyFill="1" applyBorder="1" applyAlignment="1">
      <alignment horizontal="left" vertical="center"/>
    </xf>
    <xf numFmtId="0" fontId="8" fillId="5" borderId="20"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4" xfId="0" applyFont="1" applyFill="1" applyBorder="1" applyAlignment="1">
      <alignment horizontal="left" vertical="center"/>
    </xf>
    <xf numFmtId="0" fontId="8" fillId="5" borderId="13" xfId="0" applyFont="1" applyFill="1" applyBorder="1" applyAlignment="1">
      <alignment horizontal="left" vertical="center"/>
    </xf>
    <xf numFmtId="0" fontId="5" fillId="0" borderId="0" xfId="0" applyFont="1" applyAlignment="1">
      <alignment horizontal="left" vertical="center" wrapText="1"/>
    </xf>
    <xf numFmtId="0" fontId="16" fillId="0" borderId="0" xfId="0" applyFont="1" applyAlignment="1">
      <alignment horizontal="left" vertical="top" wrapText="1"/>
    </xf>
    <xf numFmtId="0" fontId="5" fillId="0" borderId="0" xfId="0" applyFont="1" applyAlignment="1">
      <alignment horizontal="left" vertical="top" wrapText="1"/>
    </xf>
    <xf numFmtId="165" fontId="2" fillId="10" borderId="20" xfId="0" applyNumberFormat="1" applyFont="1" applyFill="1" applyBorder="1" applyAlignment="1">
      <alignment horizontal="left" vertical="center"/>
    </xf>
    <xf numFmtId="165" fontId="2" fillId="10" borderId="2" xfId="0" applyNumberFormat="1" applyFont="1" applyFill="1" applyBorder="1" applyAlignment="1">
      <alignment horizontal="left" vertical="center"/>
    </xf>
    <xf numFmtId="165" fontId="2" fillId="10" borderId="25" xfId="0" applyNumberFormat="1" applyFont="1" applyFill="1" applyBorder="1" applyAlignment="1">
      <alignment horizontal="left" vertical="center"/>
    </xf>
    <xf numFmtId="2" fontId="2" fillId="8" borderId="20" xfId="0" applyNumberFormat="1" applyFont="1" applyFill="1" applyBorder="1" applyAlignment="1">
      <alignment horizontal="left" vertical="center"/>
    </xf>
    <xf numFmtId="2" fontId="2" fillId="8" borderId="2" xfId="0" applyNumberFormat="1" applyFont="1" applyFill="1" applyBorder="1" applyAlignment="1">
      <alignment horizontal="left" vertical="center"/>
    </xf>
    <xf numFmtId="2" fontId="2" fillId="8" borderId="25" xfId="0" applyNumberFormat="1" applyFont="1" applyFill="1" applyBorder="1" applyAlignment="1">
      <alignment horizontal="left" vertical="center"/>
    </xf>
    <xf numFmtId="2" fontId="2" fillId="8" borderId="29" xfId="0" applyNumberFormat="1" applyFont="1" applyFill="1" applyBorder="1" applyAlignment="1">
      <alignment horizontal="left" vertical="center"/>
    </xf>
    <xf numFmtId="2" fontId="2" fillId="8" borderId="4" xfId="0" applyNumberFormat="1" applyFont="1" applyFill="1" applyBorder="1" applyAlignment="1">
      <alignment horizontal="left" vertical="center"/>
    </xf>
    <xf numFmtId="2" fontId="2" fillId="8" borderId="8" xfId="0" applyNumberFormat="1" applyFont="1" applyFill="1" applyBorder="1" applyAlignment="1">
      <alignment horizontal="left" vertical="center"/>
    </xf>
  </cellXfs>
  <cellStyles count="4">
    <cellStyle name="Standard" xfId="0" builtinId="0"/>
    <cellStyle name="Standard 3" xfId="3" xr:uid="{F1B9D21E-7C29-4F99-8081-DAB5891F564E}"/>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4"/>
  <sheetViews>
    <sheetView showGridLines="0" tabSelected="1" zoomScale="115" zoomScaleNormal="115" workbookViewId="0">
      <selection activeCell="F15" sqref="F12:F15"/>
    </sheetView>
  </sheetViews>
  <sheetFormatPr baseColWidth="10" defaultColWidth="11.453125" defaultRowHeight="12.5" outlineLevelRow="1" x14ac:dyDescent="0.25"/>
  <cols>
    <col min="1" max="1" width="3.54296875" customWidth="1"/>
    <col min="2" max="2" width="5.54296875" customWidth="1"/>
    <col min="3" max="3" width="56.54296875" customWidth="1"/>
    <col min="4" max="4" width="13.90625" customWidth="1"/>
    <col min="5" max="5" width="15.54296875" customWidth="1"/>
    <col min="6" max="7" width="23.90625" customWidth="1"/>
    <col min="8" max="8" width="34.453125" customWidth="1"/>
  </cols>
  <sheetData>
    <row r="1" spans="2:9" ht="13" x14ac:dyDescent="0.3">
      <c r="B1" s="1" t="s">
        <v>0</v>
      </c>
    </row>
    <row r="2" spans="2:9" ht="23" x14ac:dyDescent="0.5">
      <c r="B2" s="2" t="s">
        <v>1</v>
      </c>
      <c r="E2" s="25" t="s">
        <v>2</v>
      </c>
      <c r="F2" s="58"/>
      <c r="G2" s="59"/>
    </row>
    <row r="3" spans="2:9" ht="12.65" customHeight="1" x14ac:dyDescent="0.5">
      <c r="B3" s="2"/>
    </row>
    <row r="4" spans="2:9" ht="15.5" x14ac:dyDescent="0.35">
      <c r="B4" s="8" t="s">
        <v>3</v>
      </c>
    </row>
    <row r="5" spans="2:9" ht="179" customHeight="1" outlineLevel="1" x14ac:dyDescent="0.25">
      <c r="B5" s="56" t="s">
        <v>4</v>
      </c>
      <c r="C5" s="57"/>
      <c r="D5" s="57"/>
      <c r="E5" s="57"/>
      <c r="F5" s="57"/>
      <c r="G5" s="57"/>
      <c r="H5" s="23"/>
    </row>
    <row r="6" spans="2:9" ht="117.65" customHeight="1" outlineLevel="1" x14ac:dyDescent="0.25">
      <c r="B6" s="60" t="s">
        <v>93</v>
      </c>
      <c r="C6" s="60"/>
      <c r="D6" s="60"/>
      <c r="E6" s="60"/>
      <c r="F6" s="60"/>
      <c r="G6" s="60"/>
      <c r="H6" s="23"/>
    </row>
    <row r="7" spans="2:9" ht="9.65" customHeight="1" x14ac:dyDescent="0.25">
      <c r="B7" s="3"/>
      <c r="E7" s="66"/>
      <c r="F7" s="66"/>
    </row>
    <row r="8" spans="2:9" ht="22.4" customHeight="1" x14ac:dyDescent="0.25">
      <c r="B8" s="9" t="s">
        <v>5</v>
      </c>
      <c r="E8" s="67"/>
      <c r="F8" s="67"/>
    </row>
    <row r="9" spans="2:9" ht="5.4" customHeight="1" thickBot="1" x14ac:dyDescent="0.3">
      <c r="B9" s="9"/>
      <c r="E9" s="68"/>
      <c r="F9" s="68"/>
    </row>
    <row r="10" spans="2:9" s="10" customFormat="1" ht="77.150000000000006" customHeight="1" x14ac:dyDescent="0.25">
      <c r="B10" s="12" t="s">
        <v>6</v>
      </c>
      <c r="C10" s="13" t="s">
        <v>7</v>
      </c>
      <c r="D10" s="16" t="s">
        <v>8</v>
      </c>
      <c r="E10" s="16" t="s">
        <v>9</v>
      </c>
      <c r="F10" s="24" t="s">
        <v>10</v>
      </c>
      <c r="G10" s="17" t="s">
        <v>11</v>
      </c>
    </row>
    <row r="11" spans="2:9" ht="39" customHeight="1" x14ac:dyDescent="0.3">
      <c r="B11" s="84" t="s">
        <v>90</v>
      </c>
      <c r="C11" s="85"/>
      <c r="D11" s="85"/>
      <c r="E11" s="85"/>
      <c r="F11" s="85"/>
      <c r="G11" s="86"/>
      <c r="I11" s="30"/>
    </row>
    <row r="12" spans="2:9" ht="66" customHeight="1" x14ac:dyDescent="0.3">
      <c r="B12" s="31" t="s">
        <v>12</v>
      </c>
      <c r="C12" s="32" t="s">
        <v>80</v>
      </c>
      <c r="D12" s="35" t="s">
        <v>27</v>
      </c>
      <c r="E12" s="33">
        <v>256</v>
      </c>
      <c r="F12" s="34"/>
      <c r="G12" s="14">
        <f t="shared" ref="G12:G14" si="0">E12*ROUND(F12,2)</f>
        <v>0</v>
      </c>
      <c r="I12" s="30"/>
    </row>
    <row r="13" spans="2:9" ht="66" customHeight="1" x14ac:dyDescent="0.3">
      <c r="B13" s="31" t="s">
        <v>13</v>
      </c>
      <c r="C13" s="32" t="s">
        <v>81</v>
      </c>
      <c r="D13" s="35" t="s">
        <v>27</v>
      </c>
      <c r="E13" s="33">
        <v>8</v>
      </c>
      <c r="F13" s="34"/>
      <c r="G13" s="14">
        <f t="shared" si="0"/>
        <v>0</v>
      </c>
      <c r="I13" s="30"/>
    </row>
    <row r="14" spans="2:9" ht="66" customHeight="1" x14ac:dyDescent="0.3">
      <c r="B14" s="31" t="s">
        <v>28</v>
      </c>
      <c r="C14" s="32" t="s">
        <v>30</v>
      </c>
      <c r="D14" s="35" t="s">
        <v>27</v>
      </c>
      <c r="E14" s="33">
        <v>45</v>
      </c>
      <c r="F14" s="34"/>
      <c r="G14" s="14">
        <f t="shared" si="0"/>
        <v>0</v>
      </c>
      <c r="I14" s="30"/>
    </row>
    <row r="15" spans="2:9" ht="66" customHeight="1" x14ac:dyDescent="0.3">
      <c r="B15" s="31" t="s">
        <v>29</v>
      </c>
      <c r="C15" s="32" t="s">
        <v>31</v>
      </c>
      <c r="D15" s="35" t="s">
        <v>27</v>
      </c>
      <c r="E15" s="33">
        <v>8</v>
      </c>
      <c r="F15" s="34"/>
      <c r="G15" s="14">
        <f>E15*ROUND(F15,2)</f>
        <v>0</v>
      </c>
      <c r="I15" s="30"/>
    </row>
    <row r="16" spans="2:9" ht="32.4" customHeight="1" x14ac:dyDescent="0.3">
      <c r="B16" s="84" t="s">
        <v>32</v>
      </c>
      <c r="C16" s="85"/>
      <c r="D16" s="85"/>
      <c r="E16" s="85"/>
      <c r="F16" s="85"/>
      <c r="G16" s="86"/>
      <c r="I16" s="30"/>
    </row>
    <row r="17" spans="2:9" ht="32.4" customHeight="1" x14ac:dyDescent="0.3">
      <c r="B17" s="87" t="s">
        <v>87</v>
      </c>
      <c r="C17" s="88"/>
      <c r="D17" s="88"/>
      <c r="E17" s="88"/>
      <c r="F17" s="88"/>
      <c r="G17" s="89"/>
      <c r="I17" s="30"/>
    </row>
    <row r="18" spans="2:9" ht="32.4" customHeight="1" x14ac:dyDescent="0.3">
      <c r="B18" s="31" t="s">
        <v>33</v>
      </c>
      <c r="C18" s="37" t="s">
        <v>41</v>
      </c>
      <c r="D18" s="35" t="s">
        <v>40</v>
      </c>
      <c r="E18" s="33">
        <v>1</v>
      </c>
      <c r="F18" s="34"/>
      <c r="G18" s="14">
        <f>E18*ROUND(F18,2)</f>
        <v>0</v>
      </c>
      <c r="I18" s="30"/>
    </row>
    <row r="19" spans="2:9" ht="32.4" customHeight="1" x14ac:dyDescent="0.3">
      <c r="B19" s="31" t="s">
        <v>34</v>
      </c>
      <c r="C19" s="37" t="s">
        <v>42</v>
      </c>
      <c r="D19" s="35" t="s">
        <v>40</v>
      </c>
      <c r="E19" s="33">
        <v>1</v>
      </c>
      <c r="F19" s="34"/>
      <c r="G19" s="14">
        <f t="shared" ref="G19:G44" si="1">E19*ROUND(F19,2)</f>
        <v>0</v>
      </c>
      <c r="I19" s="30"/>
    </row>
    <row r="20" spans="2:9" ht="32.4" customHeight="1" x14ac:dyDescent="0.3">
      <c r="B20" s="31" t="s">
        <v>35</v>
      </c>
      <c r="C20" s="37" t="s">
        <v>43</v>
      </c>
      <c r="D20" s="35" t="s">
        <v>40</v>
      </c>
      <c r="E20" s="33">
        <v>14</v>
      </c>
      <c r="F20" s="34"/>
      <c r="G20" s="14">
        <f t="shared" si="1"/>
        <v>0</v>
      </c>
      <c r="I20" s="30"/>
    </row>
    <row r="21" spans="2:9" ht="32.4" customHeight="1" x14ac:dyDescent="0.3">
      <c r="B21" s="31" t="s">
        <v>36</v>
      </c>
      <c r="C21" s="36" t="s">
        <v>44</v>
      </c>
      <c r="D21" s="35" t="s">
        <v>40</v>
      </c>
      <c r="E21" s="33">
        <v>1</v>
      </c>
      <c r="F21" s="34"/>
      <c r="G21" s="14">
        <f t="shared" si="1"/>
        <v>0</v>
      </c>
      <c r="I21" s="30"/>
    </row>
    <row r="22" spans="2:9" ht="32.4" customHeight="1" x14ac:dyDescent="0.3">
      <c r="B22" s="31" t="s">
        <v>37</v>
      </c>
      <c r="C22" s="36" t="s">
        <v>45</v>
      </c>
      <c r="D22" s="35" t="s">
        <v>40</v>
      </c>
      <c r="E22" s="33">
        <v>14</v>
      </c>
      <c r="F22" s="34"/>
      <c r="G22" s="14">
        <f t="shared" si="1"/>
        <v>0</v>
      </c>
      <c r="I22" s="30"/>
    </row>
    <row r="23" spans="2:9" ht="32.4" customHeight="1" x14ac:dyDescent="0.3">
      <c r="B23" s="87" t="s">
        <v>88</v>
      </c>
      <c r="C23" s="88"/>
      <c r="D23" s="88"/>
      <c r="E23" s="88"/>
      <c r="F23" s="88"/>
      <c r="G23" s="89"/>
      <c r="I23" s="30"/>
    </row>
    <row r="24" spans="2:9" ht="32.4" customHeight="1" x14ac:dyDescent="0.3">
      <c r="B24" s="31" t="s">
        <v>38</v>
      </c>
      <c r="C24" s="37" t="s">
        <v>49</v>
      </c>
      <c r="D24" s="35" t="s">
        <v>56</v>
      </c>
      <c r="E24" s="33">
        <v>1</v>
      </c>
      <c r="F24" s="34"/>
      <c r="G24" s="14">
        <f t="shared" si="1"/>
        <v>0</v>
      </c>
      <c r="I24" s="30"/>
    </row>
    <row r="25" spans="2:9" ht="32.4" customHeight="1" x14ac:dyDescent="0.3">
      <c r="B25" s="31" t="s">
        <v>39</v>
      </c>
      <c r="C25" s="37" t="s">
        <v>50</v>
      </c>
      <c r="D25" s="35" t="s">
        <v>56</v>
      </c>
      <c r="E25" s="33">
        <v>1</v>
      </c>
      <c r="F25" s="34"/>
      <c r="G25" s="14">
        <f t="shared" si="1"/>
        <v>0</v>
      </c>
      <c r="I25" s="30"/>
    </row>
    <row r="26" spans="2:9" ht="32.4" customHeight="1" x14ac:dyDescent="0.3">
      <c r="B26" s="31" t="s">
        <v>46</v>
      </c>
      <c r="C26" s="37" t="s">
        <v>51</v>
      </c>
      <c r="D26" s="35" t="s">
        <v>56</v>
      </c>
      <c r="E26" s="33">
        <v>3</v>
      </c>
      <c r="F26" s="34"/>
      <c r="G26" s="14">
        <f t="shared" si="1"/>
        <v>0</v>
      </c>
      <c r="I26" s="30"/>
    </row>
    <row r="27" spans="2:9" ht="32.4" customHeight="1" x14ac:dyDescent="0.3">
      <c r="B27" s="31" t="s">
        <v>47</v>
      </c>
      <c r="C27" s="36" t="s">
        <v>54</v>
      </c>
      <c r="D27" s="35" t="s">
        <v>56</v>
      </c>
      <c r="E27" s="33">
        <v>1</v>
      </c>
      <c r="F27" s="34"/>
      <c r="G27" s="14">
        <f t="shared" si="1"/>
        <v>0</v>
      </c>
      <c r="I27" s="30"/>
    </row>
    <row r="28" spans="2:9" ht="32.4" customHeight="1" x14ac:dyDescent="0.3">
      <c r="B28" s="31" t="s">
        <v>48</v>
      </c>
      <c r="C28" s="36" t="s">
        <v>55</v>
      </c>
      <c r="D28" s="35" t="s">
        <v>56</v>
      </c>
      <c r="E28" s="33">
        <v>3</v>
      </c>
      <c r="F28" s="34"/>
      <c r="G28" s="14">
        <f t="shared" si="1"/>
        <v>0</v>
      </c>
      <c r="I28" s="30"/>
    </row>
    <row r="29" spans="2:9" ht="32.4" customHeight="1" x14ac:dyDescent="0.3">
      <c r="B29" s="87" t="s">
        <v>89</v>
      </c>
      <c r="C29" s="88"/>
      <c r="D29" s="88"/>
      <c r="E29" s="88"/>
      <c r="F29" s="88"/>
      <c r="G29" s="89"/>
      <c r="I29" s="30"/>
    </row>
    <row r="30" spans="2:9" ht="45" customHeight="1" x14ac:dyDescent="0.3">
      <c r="B30" s="31" t="s">
        <v>52</v>
      </c>
      <c r="C30" s="37" t="s">
        <v>65</v>
      </c>
      <c r="D30" s="35" t="s">
        <v>66</v>
      </c>
      <c r="E30" s="33">
        <v>1</v>
      </c>
      <c r="F30" s="34"/>
      <c r="G30" s="14">
        <f t="shared" si="1"/>
        <v>0</v>
      </c>
      <c r="I30" s="30"/>
    </row>
    <row r="31" spans="2:9" ht="45" customHeight="1" x14ac:dyDescent="0.3">
      <c r="B31" s="31" t="s">
        <v>53</v>
      </c>
      <c r="C31" s="37" t="s">
        <v>67</v>
      </c>
      <c r="D31" s="35" t="s">
        <v>66</v>
      </c>
      <c r="E31" s="33">
        <v>1</v>
      </c>
      <c r="F31" s="34"/>
      <c r="G31" s="14">
        <f t="shared" si="1"/>
        <v>0</v>
      </c>
      <c r="I31" s="30"/>
    </row>
    <row r="32" spans="2:9" ht="45" customHeight="1" x14ac:dyDescent="0.3">
      <c r="B32" s="31" t="s">
        <v>57</v>
      </c>
      <c r="C32" s="37" t="s">
        <v>68</v>
      </c>
      <c r="D32" s="35" t="s">
        <v>66</v>
      </c>
      <c r="E32" s="33">
        <v>1</v>
      </c>
      <c r="F32" s="34"/>
      <c r="G32" s="14">
        <f t="shared" si="1"/>
        <v>0</v>
      </c>
      <c r="I32" s="30"/>
    </row>
    <row r="33" spans="2:9" ht="45" customHeight="1" x14ac:dyDescent="0.3">
      <c r="B33" s="31" t="s">
        <v>58</v>
      </c>
      <c r="C33" s="36" t="s">
        <v>72</v>
      </c>
      <c r="D33" s="35" t="s">
        <v>66</v>
      </c>
      <c r="E33" s="33">
        <v>1</v>
      </c>
      <c r="F33" s="34"/>
      <c r="G33" s="14">
        <f t="shared" si="1"/>
        <v>0</v>
      </c>
      <c r="I33" s="30"/>
    </row>
    <row r="34" spans="2:9" ht="45" customHeight="1" x14ac:dyDescent="0.3">
      <c r="B34" s="31" t="s">
        <v>59</v>
      </c>
      <c r="C34" s="36" t="s">
        <v>73</v>
      </c>
      <c r="D34" s="35" t="s">
        <v>66</v>
      </c>
      <c r="E34" s="33">
        <v>1</v>
      </c>
      <c r="F34" s="34"/>
      <c r="G34" s="14">
        <f t="shared" si="1"/>
        <v>0</v>
      </c>
      <c r="I34" s="30"/>
    </row>
    <row r="35" spans="2:9" ht="32.4" customHeight="1" x14ac:dyDescent="0.3">
      <c r="B35" s="31" t="s">
        <v>60</v>
      </c>
      <c r="C35" s="37" t="s">
        <v>74</v>
      </c>
      <c r="D35" s="35" t="s">
        <v>66</v>
      </c>
      <c r="E35" s="33">
        <v>1</v>
      </c>
      <c r="F35" s="34"/>
      <c r="G35" s="14">
        <f t="shared" si="1"/>
        <v>0</v>
      </c>
      <c r="I35" s="30"/>
    </row>
    <row r="36" spans="2:9" ht="32.4" customHeight="1" x14ac:dyDescent="0.3">
      <c r="B36" s="31" t="s">
        <v>61</v>
      </c>
      <c r="C36" s="37" t="s">
        <v>75</v>
      </c>
      <c r="D36" s="35" t="s">
        <v>66</v>
      </c>
      <c r="E36" s="33">
        <v>1</v>
      </c>
      <c r="F36" s="34"/>
      <c r="G36" s="14">
        <f t="shared" si="1"/>
        <v>0</v>
      </c>
      <c r="I36" s="30"/>
    </row>
    <row r="37" spans="2:9" ht="32.4" customHeight="1" x14ac:dyDescent="0.3">
      <c r="B37" s="31" t="s">
        <v>62</v>
      </c>
      <c r="C37" s="36" t="s">
        <v>76</v>
      </c>
      <c r="D37" s="35" t="s">
        <v>66</v>
      </c>
      <c r="E37" s="33">
        <v>1</v>
      </c>
      <c r="F37" s="34"/>
      <c r="G37" s="14">
        <f t="shared" si="1"/>
        <v>0</v>
      </c>
      <c r="I37" s="30"/>
    </row>
    <row r="38" spans="2:9" ht="32.4" customHeight="1" x14ac:dyDescent="0.3">
      <c r="B38" s="31" t="s">
        <v>63</v>
      </c>
      <c r="C38" s="36" t="s">
        <v>77</v>
      </c>
      <c r="D38" s="35" t="s">
        <v>66</v>
      </c>
      <c r="E38" s="33">
        <v>1</v>
      </c>
      <c r="F38" s="34"/>
      <c r="G38" s="14">
        <f t="shared" si="1"/>
        <v>0</v>
      </c>
      <c r="I38" s="30"/>
    </row>
    <row r="39" spans="2:9" ht="32.4" customHeight="1" x14ac:dyDescent="0.3">
      <c r="B39" s="84" t="s">
        <v>86</v>
      </c>
      <c r="C39" s="85"/>
      <c r="D39" s="85"/>
      <c r="E39" s="85"/>
      <c r="F39" s="85"/>
      <c r="G39" s="86"/>
      <c r="I39" s="30"/>
    </row>
    <row r="40" spans="2:9" ht="32.4" customHeight="1" x14ac:dyDescent="0.3">
      <c r="B40" s="31" t="s">
        <v>64</v>
      </c>
      <c r="C40" s="32" t="s">
        <v>79</v>
      </c>
      <c r="D40" s="35" t="s">
        <v>14</v>
      </c>
      <c r="E40" s="33">
        <v>3</v>
      </c>
      <c r="F40" s="34"/>
      <c r="G40" s="14">
        <f t="shared" si="1"/>
        <v>0</v>
      </c>
      <c r="I40" s="30"/>
    </row>
    <row r="41" spans="2:9" ht="32.4" customHeight="1" x14ac:dyDescent="0.3">
      <c r="B41" s="31" t="s">
        <v>69</v>
      </c>
      <c r="C41" s="39" t="s">
        <v>82</v>
      </c>
      <c r="D41" s="40" t="s">
        <v>14</v>
      </c>
      <c r="E41" s="33">
        <v>5</v>
      </c>
      <c r="F41" s="34"/>
      <c r="G41" s="14">
        <f t="shared" si="1"/>
        <v>0</v>
      </c>
      <c r="I41" s="30"/>
    </row>
    <row r="42" spans="2:9" ht="32.4" customHeight="1" x14ac:dyDescent="0.3">
      <c r="B42" s="31" t="s">
        <v>70</v>
      </c>
      <c r="C42" s="39" t="s">
        <v>83</v>
      </c>
      <c r="D42" s="40" t="s">
        <v>14</v>
      </c>
      <c r="E42" s="33">
        <v>6</v>
      </c>
      <c r="F42" s="34"/>
      <c r="G42" s="14">
        <f t="shared" si="1"/>
        <v>0</v>
      </c>
      <c r="I42" s="30"/>
    </row>
    <row r="43" spans="2:9" ht="32.4" customHeight="1" x14ac:dyDescent="0.3">
      <c r="B43" s="31" t="s">
        <v>71</v>
      </c>
      <c r="C43" s="39" t="s">
        <v>84</v>
      </c>
      <c r="D43" s="40" t="s">
        <v>14</v>
      </c>
      <c r="E43" s="33">
        <v>28</v>
      </c>
      <c r="F43" s="34"/>
      <c r="G43" s="14">
        <f t="shared" si="1"/>
        <v>0</v>
      </c>
      <c r="I43" s="30"/>
    </row>
    <row r="44" spans="2:9" ht="32.4" customHeight="1" thickBot="1" x14ac:dyDescent="0.35">
      <c r="B44" s="43" t="s">
        <v>78</v>
      </c>
      <c r="C44" s="38" t="s">
        <v>85</v>
      </c>
      <c r="D44" s="41" t="s">
        <v>27</v>
      </c>
      <c r="E44" s="42">
        <v>10</v>
      </c>
      <c r="F44" s="26"/>
      <c r="G44" s="27">
        <f t="shared" si="1"/>
        <v>0</v>
      </c>
      <c r="I44" s="30"/>
    </row>
    <row r="45" spans="2:9" ht="15.5" x14ac:dyDescent="0.25">
      <c r="B45" s="9"/>
      <c r="G45" s="3"/>
    </row>
    <row r="46" spans="2:9" ht="15.5" x14ac:dyDescent="0.35">
      <c r="B46" s="4" t="s">
        <v>15</v>
      </c>
      <c r="G46" s="3"/>
    </row>
    <row r="47" spans="2:9" ht="6.65" customHeight="1" x14ac:dyDescent="0.25">
      <c r="B47" s="9"/>
      <c r="G47" s="3"/>
    </row>
    <row r="48" spans="2:9" ht="28.4" customHeight="1" x14ac:dyDescent="0.25">
      <c r="B48" s="82" t="s">
        <v>16</v>
      </c>
      <c r="C48" s="83"/>
      <c r="D48" s="83"/>
      <c r="E48" s="83"/>
      <c r="F48" s="83"/>
      <c r="G48" s="83"/>
    </row>
    <row r="49" spans="2:10" ht="5.4" customHeight="1" thickBot="1" x14ac:dyDescent="0.3">
      <c r="B49" s="7"/>
      <c r="C49" s="7"/>
      <c r="D49" s="7"/>
      <c r="E49" s="7"/>
      <c r="F49" s="7"/>
    </row>
    <row r="50" spans="2:10" ht="18.649999999999999" customHeight="1" x14ac:dyDescent="0.25">
      <c r="B50" s="71" t="s">
        <v>17</v>
      </c>
      <c r="C50" s="72"/>
      <c r="D50" s="72"/>
      <c r="E50" s="72"/>
      <c r="F50" s="21">
        <v>0</v>
      </c>
    </row>
    <row r="51" spans="2:10" ht="18.649999999999999" customHeight="1" thickBot="1" x14ac:dyDescent="0.3">
      <c r="B51" s="69" t="s">
        <v>18</v>
      </c>
      <c r="C51" s="70"/>
      <c r="D51" s="70"/>
      <c r="E51" s="70"/>
      <c r="F51" s="22">
        <v>14</v>
      </c>
    </row>
    <row r="52" spans="2:10" ht="5.4" customHeight="1" x14ac:dyDescent="0.25">
      <c r="B52" s="7"/>
      <c r="C52" s="5"/>
      <c r="D52" s="5"/>
      <c r="E52" s="5"/>
      <c r="F52" s="6"/>
    </row>
    <row r="53" spans="2:10" ht="13.4" customHeight="1" x14ac:dyDescent="0.25">
      <c r="B53" s="81" t="s">
        <v>19</v>
      </c>
      <c r="C53" s="81"/>
      <c r="D53" s="81"/>
      <c r="E53" s="81"/>
      <c r="F53" s="81"/>
      <c r="G53" s="81"/>
    </row>
    <row r="54" spans="2:10" x14ac:dyDescent="0.25">
      <c r="B54" s="7"/>
      <c r="C54" s="7"/>
      <c r="D54" s="7"/>
      <c r="E54" s="7"/>
      <c r="F54" s="7"/>
      <c r="G54" s="7"/>
    </row>
    <row r="55" spans="2:10" ht="15.5" x14ac:dyDescent="0.35">
      <c r="B55" s="4" t="s">
        <v>20</v>
      </c>
      <c r="C55" s="7"/>
      <c r="D55" s="7"/>
      <c r="E55" s="7"/>
      <c r="F55" s="7"/>
      <c r="G55" s="7"/>
    </row>
    <row r="56" spans="2:10" ht="12.65" customHeight="1" thickBot="1" x14ac:dyDescent="0.3">
      <c r="B56" s="9"/>
      <c r="G56" s="3"/>
    </row>
    <row r="57" spans="2:10" ht="27" customHeight="1" x14ac:dyDescent="0.25">
      <c r="B57" s="79" t="s">
        <v>26</v>
      </c>
      <c r="C57" s="80"/>
      <c r="D57" s="80"/>
      <c r="E57" s="80"/>
      <c r="F57" s="80"/>
      <c r="G57" s="20">
        <f>ROUND(G12+G13+G14+G15+G18+G19+G20+G21+G22+G24+G25+G26+G27+G28+G30+G31+G32+G33+G34+G35+G36+G37+G38+G40+G41+G42+G43+G44,2)</f>
        <v>0</v>
      </c>
    </row>
    <row r="58" spans="2:10" ht="27" customHeight="1" x14ac:dyDescent="0.25">
      <c r="B58" s="77" t="s">
        <v>21</v>
      </c>
      <c r="C58" s="78"/>
      <c r="D58" s="78"/>
      <c r="E58" s="78"/>
      <c r="F58" s="28">
        <v>0.19</v>
      </c>
      <c r="G58" s="11">
        <f>ROUND(G57*F58,2)</f>
        <v>0</v>
      </c>
    </row>
    <row r="59" spans="2:10" ht="27" customHeight="1" x14ac:dyDescent="0.25">
      <c r="B59" s="75" t="s">
        <v>22</v>
      </c>
      <c r="C59" s="76"/>
      <c r="D59" s="76"/>
      <c r="E59" s="76"/>
      <c r="F59" s="76"/>
      <c r="G59" s="18">
        <f>ROUND(G57+G58,2)</f>
        <v>0</v>
      </c>
    </row>
    <row r="60" spans="2:10" ht="23.4" customHeight="1" thickBot="1" x14ac:dyDescent="0.3">
      <c r="B60" s="73" t="s">
        <v>23</v>
      </c>
      <c r="C60" s="74"/>
      <c r="D60" s="74"/>
      <c r="E60" s="74"/>
      <c r="F60" s="74"/>
      <c r="G60" s="15">
        <f>ROUND((G57+G58)*F50,2)</f>
        <v>0</v>
      </c>
    </row>
    <row r="61" spans="2:10" ht="10.4" customHeight="1" thickBot="1" x14ac:dyDescent="0.3">
      <c r="B61" s="63"/>
      <c r="C61" s="64"/>
      <c r="D61" s="64"/>
      <c r="E61" s="64"/>
      <c r="F61" s="64"/>
      <c r="G61" s="65"/>
    </row>
    <row r="62" spans="2:10" ht="23.15" customHeight="1" thickBot="1" x14ac:dyDescent="0.3">
      <c r="B62" s="61" t="s">
        <v>24</v>
      </c>
      <c r="C62" s="62"/>
      <c r="D62" s="62"/>
      <c r="E62" s="62"/>
      <c r="F62" s="62"/>
      <c r="G62" s="19">
        <f>ROUND(G59-G60,2)</f>
        <v>0</v>
      </c>
    </row>
    <row r="63" spans="2:10" ht="15.5" x14ac:dyDescent="0.25">
      <c r="B63" s="9"/>
    </row>
    <row r="64" spans="2:10" ht="35.9" customHeight="1" x14ac:dyDescent="0.25">
      <c r="B64" s="55" t="s">
        <v>25</v>
      </c>
      <c r="C64" s="55"/>
      <c r="D64" s="55"/>
      <c r="E64" s="55"/>
      <c r="F64" s="55"/>
      <c r="G64" s="55"/>
      <c r="H64" s="29"/>
      <c r="I64" s="29"/>
      <c r="J64" s="29"/>
    </row>
  </sheetData>
  <sheetProtection algorithmName="SHA-512" hashValue="uDabHriDBrp62naGMCM+GvtoMx0RVkZhBi1bGOkWZN7IVTp+NwZduOfKuTkNe6ErQihVgeeVb/UgnFLuqFYMiQ==" saltValue="jhjqG871dhHeDo3uIxYnzA==" spinCount="100000" sheet="1" objects="1" scenarios="1"/>
  <mergeCells count="22">
    <mergeCell ref="B39:G39"/>
    <mergeCell ref="B11:G11"/>
    <mergeCell ref="B16:G16"/>
    <mergeCell ref="B17:G17"/>
    <mergeCell ref="B23:G23"/>
    <mergeCell ref="B29:G29"/>
    <mergeCell ref="B64:G64"/>
    <mergeCell ref="B5:G5"/>
    <mergeCell ref="F2:G2"/>
    <mergeCell ref="B6:G6"/>
    <mergeCell ref="B62:F62"/>
    <mergeCell ref="B61:G61"/>
    <mergeCell ref="F7:F9"/>
    <mergeCell ref="E7:E9"/>
    <mergeCell ref="B51:E51"/>
    <mergeCell ref="B50:E50"/>
    <mergeCell ref="B60:F60"/>
    <mergeCell ref="B59:F59"/>
    <mergeCell ref="B58:E58"/>
    <mergeCell ref="B57:F57"/>
    <mergeCell ref="B53:G53"/>
    <mergeCell ref="B48:G48"/>
  </mergeCells>
  <phoneticPr fontId="22" type="noConversion"/>
  <dataValidations count="1">
    <dataValidation type="custom" allowBlank="1" showInputMessage="1" showErrorMessage="1" errorTitle="Achtung" error="Skontofristen unter 14 Tagen können nicht berücksichtigt werden." sqref="F51" xr:uid="{00000000-0002-0000-0000-000000000000}">
      <formula1>F51&gt;13.9</formula1>
    </dataValidation>
  </dataValidations>
  <pageMargins left="0.59055118110236227" right="0.39370078740157483" top="0.59055118110236227" bottom="0.39370078740157483" header="0.31496062992125984" footer="0.11811023622047245"/>
  <pageSetup paperSize="9" scale="65" orientation="portrait" r:id="rId1"/>
  <headerFooter>
    <oddFooter xml:space="preserve">&amp;L&amp;"Arial,Fett"&amp;9 25-08475 &amp;C&amp;"Arial,Fett"&amp;9Aufbau Apache Kafka Plattform&amp;R&amp;"Arial,Fett"&amp;9&amp;P von &amp;N&amp;"Arial,Standard"&amp;10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1803-3053-4EF9-AADC-89DE1E7D64B5}">
  <sheetPr>
    <pageSetUpPr fitToPage="1"/>
  </sheetPr>
  <dimension ref="A1:D31"/>
  <sheetViews>
    <sheetView workbookViewId="0">
      <selection activeCell="C3" sqref="C3"/>
    </sheetView>
  </sheetViews>
  <sheetFormatPr baseColWidth="10" defaultRowHeight="12.5" x14ac:dyDescent="0.25"/>
  <cols>
    <col min="1" max="1" width="5.54296875" customWidth="1"/>
    <col min="2" max="2" width="56.54296875" customWidth="1"/>
    <col min="3" max="3" width="36" customWidth="1"/>
    <col min="4" max="4" width="47.453125" customWidth="1"/>
  </cols>
  <sheetData>
    <row r="1" spans="1:4" ht="33" customHeight="1" x14ac:dyDescent="0.25">
      <c r="A1" s="12" t="s">
        <v>6</v>
      </c>
      <c r="B1" s="45" t="s">
        <v>7</v>
      </c>
      <c r="C1" s="46" t="s">
        <v>91</v>
      </c>
      <c r="D1" s="49" t="s">
        <v>92</v>
      </c>
    </row>
    <row r="2" spans="1:4" ht="33" customHeight="1" x14ac:dyDescent="0.25">
      <c r="A2" s="90" t="s">
        <v>87</v>
      </c>
      <c r="B2" s="91"/>
      <c r="C2" s="91"/>
      <c r="D2" s="92"/>
    </row>
    <row r="3" spans="1:4" ht="33" customHeight="1" x14ac:dyDescent="0.25">
      <c r="A3" s="50" t="s">
        <v>33</v>
      </c>
      <c r="B3" s="47" t="s">
        <v>41</v>
      </c>
      <c r="C3" s="48"/>
      <c r="D3" s="51"/>
    </row>
    <row r="4" spans="1:4" ht="33" customHeight="1" x14ac:dyDescent="0.25">
      <c r="A4" s="50" t="s">
        <v>34</v>
      </c>
      <c r="B4" s="47" t="s">
        <v>42</v>
      </c>
      <c r="C4" s="48"/>
      <c r="D4" s="51"/>
    </row>
    <row r="5" spans="1:4" ht="33" customHeight="1" x14ac:dyDescent="0.25">
      <c r="A5" s="50" t="s">
        <v>35</v>
      </c>
      <c r="B5" s="47" t="s">
        <v>43</v>
      </c>
      <c r="C5" s="48"/>
      <c r="D5" s="51"/>
    </row>
    <row r="6" spans="1:4" ht="33" customHeight="1" x14ac:dyDescent="0.25">
      <c r="A6" s="50" t="s">
        <v>36</v>
      </c>
      <c r="B6" s="44" t="s">
        <v>44</v>
      </c>
      <c r="C6" s="48"/>
      <c r="D6" s="51"/>
    </row>
    <row r="7" spans="1:4" ht="33" customHeight="1" x14ac:dyDescent="0.25">
      <c r="A7" s="50" t="s">
        <v>37</v>
      </c>
      <c r="B7" s="44" t="s">
        <v>45</v>
      </c>
      <c r="C7" s="48"/>
      <c r="D7" s="51"/>
    </row>
    <row r="8" spans="1:4" ht="33" customHeight="1" x14ac:dyDescent="0.25">
      <c r="A8" s="90" t="s">
        <v>88</v>
      </c>
      <c r="B8" s="91"/>
      <c r="C8" s="91"/>
      <c r="D8" s="92"/>
    </row>
    <row r="9" spans="1:4" ht="33" customHeight="1" x14ac:dyDescent="0.25">
      <c r="A9" s="50" t="s">
        <v>38</v>
      </c>
      <c r="B9" s="47" t="s">
        <v>49</v>
      </c>
      <c r="C9" s="48"/>
      <c r="D9" s="51"/>
    </row>
    <row r="10" spans="1:4" ht="33" customHeight="1" x14ac:dyDescent="0.25">
      <c r="A10" s="50" t="s">
        <v>39</v>
      </c>
      <c r="B10" s="47" t="s">
        <v>50</v>
      </c>
      <c r="C10" s="48"/>
      <c r="D10" s="51"/>
    </row>
    <row r="11" spans="1:4" ht="33" customHeight="1" x14ac:dyDescent="0.25">
      <c r="A11" s="50" t="s">
        <v>46</v>
      </c>
      <c r="B11" s="47" t="s">
        <v>51</v>
      </c>
      <c r="C11" s="48"/>
      <c r="D11" s="51"/>
    </row>
    <row r="12" spans="1:4" ht="33" customHeight="1" x14ac:dyDescent="0.25">
      <c r="A12" s="50" t="s">
        <v>47</v>
      </c>
      <c r="B12" s="44" t="s">
        <v>54</v>
      </c>
      <c r="C12" s="48"/>
      <c r="D12" s="51"/>
    </row>
    <row r="13" spans="1:4" ht="33" customHeight="1" x14ac:dyDescent="0.25">
      <c r="A13" s="50" t="s">
        <v>48</v>
      </c>
      <c r="B13" s="44" t="s">
        <v>55</v>
      </c>
      <c r="C13" s="48"/>
      <c r="D13" s="51"/>
    </row>
    <row r="14" spans="1:4" ht="33" customHeight="1" x14ac:dyDescent="0.25">
      <c r="A14" s="90" t="s">
        <v>89</v>
      </c>
      <c r="B14" s="91"/>
      <c r="C14" s="91"/>
      <c r="D14" s="92"/>
    </row>
    <row r="15" spans="1:4" ht="33" customHeight="1" x14ac:dyDescent="0.25">
      <c r="A15" s="50" t="s">
        <v>52</v>
      </c>
      <c r="B15" s="47" t="s">
        <v>65</v>
      </c>
      <c r="C15" s="48"/>
      <c r="D15" s="51"/>
    </row>
    <row r="16" spans="1:4" ht="33" customHeight="1" x14ac:dyDescent="0.25">
      <c r="A16" s="50" t="s">
        <v>53</v>
      </c>
      <c r="B16" s="47" t="s">
        <v>67</v>
      </c>
      <c r="C16" s="48"/>
      <c r="D16" s="51"/>
    </row>
    <row r="17" spans="1:4" ht="33" customHeight="1" x14ac:dyDescent="0.25">
      <c r="A17" s="50" t="s">
        <v>57</v>
      </c>
      <c r="B17" s="47" t="s">
        <v>68</v>
      </c>
      <c r="C17" s="48"/>
      <c r="D17" s="51"/>
    </row>
    <row r="18" spans="1:4" ht="33" customHeight="1" x14ac:dyDescent="0.25">
      <c r="A18" s="50" t="s">
        <v>58</v>
      </c>
      <c r="B18" s="44" t="s">
        <v>72</v>
      </c>
      <c r="C18" s="48"/>
      <c r="D18" s="51"/>
    </row>
    <row r="19" spans="1:4" ht="33" customHeight="1" x14ac:dyDescent="0.25">
      <c r="A19" s="50" t="s">
        <v>59</v>
      </c>
      <c r="B19" s="44" t="s">
        <v>73</v>
      </c>
      <c r="C19" s="48"/>
      <c r="D19" s="51"/>
    </row>
    <row r="20" spans="1:4" ht="33" customHeight="1" x14ac:dyDescent="0.25">
      <c r="A20" s="50" t="s">
        <v>60</v>
      </c>
      <c r="B20" s="47" t="s">
        <v>74</v>
      </c>
      <c r="C20" s="48"/>
      <c r="D20" s="51"/>
    </row>
    <row r="21" spans="1:4" ht="33" customHeight="1" x14ac:dyDescent="0.25">
      <c r="A21" s="50" t="s">
        <v>61</v>
      </c>
      <c r="B21" s="47" t="s">
        <v>75</v>
      </c>
      <c r="C21" s="48"/>
      <c r="D21" s="51"/>
    </row>
    <row r="22" spans="1:4" ht="33" customHeight="1" x14ac:dyDescent="0.25">
      <c r="A22" s="50" t="s">
        <v>62</v>
      </c>
      <c r="B22" s="44" t="s">
        <v>76</v>
      </c>
      <c r="C22" s="48"/>
      <c r="D22" s="51"/>
    </row>
    <row r="23" spans="1:4" ht="33" customHeight="1" thickBot="1" x14ac:dyDescent="0.3">
      <c r="A23" s="43" t="s">
        <v>63</v>
      </c>
      <c r="B23" s="52" t="s">
        <v>77</v>
      </c>
      <c r="C23" s="53"/>
      <c r="D23" s="54"/>
    </row>
    <row r="31" spans="1:4" ht="33" customHeight="1" x14ac:dyDescent="0.25"/>
  </sheetData>
  <sheetProtection algorithmName="SHA-512" hashValue="n1BuUsOQNhf4790JohXDTDEP8NQyMPqJML5vH7Qe+ewG8KqXegxHoCl4hPO8JP+dHvjujSXVKaUk/rsSiyw05g==" saltValue="nWX7c5hn/qlj0lSlHuAJwA==" spinCount="100000" sheet="1" objects="1" scenarios="1"/>
  <mergeCells count="3">
    <mergeCell ref="A2:D2"/>
    <mergeCell ref="A8:D8"/>
    <mergeCell ref="A14:D14"/>
  </mergeCells>
  <pageMargins left="0.70866141732283472" right="0.70866141732283472" top="0.78740157480314965" bottom="0.78740157480314965" header="0.31496062992125984" footer="0.31496062992125984"/>
  <pageSetup paperSize="9" scale="60" orientation="portrait" horizontalDpi="1200" verticalDpi="1200" r:id="rId1"/>
  <headerFooter>
    <oddFooter>&amp;L&amp;"Arial,Fett"&amp;9 25-08475&amp;C&amp;"Arial,Fett"&amp;9Aufbau Apache Kafka-Plattform&amp;R&amp;"Arial,Fett"&amp;9&amp;P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B8C8015CA8E6B14EAB4E87E88967ACC9" ma:contentTypeVersion="0" ma:contentTypeDescription="" ma:contentTypeScope="" ma:versionID="4d5ab2f2a566c2a80783ff9935c9cbe5">
  <xsd:schema xmlns:xsd="http://www.w3.org/2001/XMLSchema" xmlns:xs="http://www.w3.org/2001/XMLSchema" xmlns:p="http://schemas.microsoft.com/office/2006/metadata/properties" xmlns:ns2="f18553e4-0ef6-4dd1-9e08-53b2286d7b98" xmlns:ns3="C025F8FE-D06D-4C12-AA36-C14759220F2C" targetNamespace="http://schemas.microsoft.com/office/2006/metadata/properties" ma:root="true" ma:fieldsID="9f2bcfc4bd1b8d8b9a1c8d1c546f7c56" ns2:_="" ns3:_="">
    <xsd:import namespace="f18553e4-0ef6-4dd1-9e08-53b2286d7b98"/>
    <xsd:import namespace="C025F8FE-D06D-4C12-AA36-C14759220F2C"/>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C025F8FE-D06D-4C12-AA36-C14759220F2C"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C025F8FE-D06D-4C12-AA36-C14759220F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BF794-836C-4A4B-A431-BFED23359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C025F8FE-D06D-4C12-AA36-C14759220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B2953-2D5D-418D-A6F9-CF3792A627D1}">
  <ds:schemaRefs>
    <ds:schemaRef ds:uri="http://schemas.microsoft.com/office/2006/metadata/properties"/>
    <ds:schemaRef ds:uri="http://purl.org/dc/dcmitype/"/>
    <ds:schemaRef ds:uri="http://www.w3.org/XML/1998/namespace"/>
    <ds:schemaRef ds:uri="http://purl.org/dc/terms/"/>
    <ds:schemaRef ds:uri="C025F8FE-D06D-4C12-AA36-C14759220F2C"/>
    <ds:schemaRef ds:uri="http://schemas.microsoft.com/office/infopath/2007/PartnerControls"/>
    <ds:schemaRef ds:uri="http://purl.org/dc/elements/1.1/"/>
    <ds:schemaRef ds:uri="http://schemas.microsoft.com/office/2006/documentManagement/types"/>
    <ds:schemaRef ds:uri="f18553e4-0ef6-4dd1-9e08-53b2286d7b98"/>
    <ds:schemaRef ds:uri="http://schemas.openxmlformats.org/package/2006/metadata/core-properties"/>
  </ds:schemaRefs>
</ds:datastoreItem>
</file>

<file path=customXml/itemProps3.xml><?xml version="1.0" encoding="utf-8"?>
<ds:datastoreItem xmlns:ds="http://schemas.openxmlformats.org/officeDocument/2006/customXml" ds:itemID="{525F9059-7788-4104-BBB5-116C6025D250}">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A1 - Preisblatt</vt:lpstr>
      <vt:lpstr>Produktbezeichnung</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revision/>
  <cp:lastPrinted>2026-06-17T14:11:09Z</cp:lastPrinted>
  <dcterms:created xsi:type="dcterms:W3CDTF">2019-07-08T11:50:26Z</dcterms:created>
  <dcterms:modified xsi:type="dcterms:W3CDTF">2026-06-17T14:11:22Z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0x010100E65520829C044D71A30CF51927CFE11900B8C8015CA8E6B14EAB4E87E88967ACC9</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